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 tabRatio="738"/>
  </bookViews>
  <sheets>
    <sheet name="Отчёт об исполнении" sheetId="2" r:id="rId1"/>
    <sheet name="Претензии" sheetId="5" r:id="rId2"/>
    <sheet name="Объёмы ком. услуг." sheetId="7" r:id="rId3"/>
    <sheet name="Ком. услуги" sheetId="6" r:id="rId4"/>
    <sheet name="Претензионно исковая работа" sheetId="8" r:id="rId5"/>
    <sheet name="conf" sheetId="9" state="hidden" r:id="rId6"/>
    <sheet name="Справочник" sheetId="4" state="hidden" r:id="rId7"/>
  </sheets>
  <externalReferences>
    <externalReference r:id="rId8"/>
  </externalReferences>
  <definedNames>
    <definedName name="_xlnm._FilterDatabase" localSheetId="2" hidden="1">'Объёмы ком. услуг.'!$B$8:$K$20</definedName>
  </definedNames>
  <calcPr calcId="152511" calcMode="autoNoTable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0" i="2" l="1"/>
  <c r="D29" i="2"/>
  <c r="D18" i="2"/>
  <c r="D14" i="2"/>
  <c r="F15" i="7" l="1"/>
  <c r="F14" i="7"/>
  <c r="F13" i="7"/>
  <c r="F12" i="7"/>
  <c r="F11" i="7"/>
  <c r="F10" i="7"/>
  <c r="F9" i="7"/>
  <c r="I14" i="7"/>
  <c r="I13" i="7"/>
  <c r="I12" i="7"/>
  <c r="I11" i="7"/>
  <c r="I10" i="7"/>
  <c r="I9" i="7"/>
  <c r="I15" i="7"/>
</calcChain>
</file>

<file path=xl/sharedStrings.xml><?xml version="1.0" encoding="utf-8"?>
<sst xmlns="http://schemas.openxmlformats.org/spreadsheetml/2006/main" count="268" uniqueCount="166">
  <si>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</si>
  <si>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</si>
  <si>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</si>
  <si>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</si>
  <si>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</si>
  <si>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</si>
  <si>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</si>
  <si>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</si>
  <si>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</si>
  <si>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</si>
  <si>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</si>
  <si>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</si>
  <si>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</si>
  <si>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</si>
  <si>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</si>
  <si>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</si>
  <si>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</si>
  <si>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</si>
  <si>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</si>
  <si>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</si>
  <si>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</si>
  <si>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Общая информация по предоставленным коммунальным услугам</t>
  </si>
  <si>
    <t>Информация о наличии претензий по качеству предоставленных коммунальных услуг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</si>
  <si>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</si>
  <si>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</si>
  <si>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</si>
  <si>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</si>
  <si>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</si>
  <si>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</si>
  <si>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</si>
  <si>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</si>
  <si>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</si>
  <si>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</si>
  <si>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</si>
  <si>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</si>
  <si>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</si>
  <si>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</si>
  <si>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</si>
  <si>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</si>
  <si>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</si>
  <si>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</si>
  <si>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</si>
  <si>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</si>
  <si>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</si>
  <si>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Вид коммунальной услуги</t>
  </si>
  <si>
    <t>Единица измерения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</si>
  <si>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</si>
  <si>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</si>
  <si>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</si>
  <si>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</si>
  <si>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</si>
  <si>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</si>
  <si>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</si>
  <si>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Общий объем потребления (натуральный показатель)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</si>
  <si>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</si>
  <si>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</si>
  <si>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</si>
  <si>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Претензионно-исковая работа </t>
  </si>
  <si>
    <t xml:space="preserve">    -- денежных средств от собственников/нанимателей помещений</t>
  </si>
  <si>
    <t>Переходящие остатки денежных средств на начало периода (руб.):</t>
  </si>
  <si>
    <t>Авансовые платежи потребителей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</si>
  <si>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</si>
  <si>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</si>
  <si>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</si>
  <si>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</si>
  <si>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</si>
  <si>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</si>
  <si>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</si>
  <si>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</si>
  <si>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</si>
  <si>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</si>
  <si>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</si>
  <si>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</si>
  <si>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</si>
  <si>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</si>
  <si>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</si>
  <si>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</si>
  <si>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</si>
  <si>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</si>
  <si>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</si>
  <si>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</si>
  <si>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</si>
  <si>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</si>
  <si>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</si>
  <si>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</si>
  <si>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</si>
  <si>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</si>
  <si>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</si>
  <si>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Задолженность потребителей на начало периода:</t>
  </si>
  <si>
    <t>Переходящие остатки денежных средств на начало периода: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</si>
  <si>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</si>
  <si>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</si>
  <si>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</si>
  <si>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</si>
  <si>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</si>
  <si>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</si>
  <si>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</si>
  <si>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</si>
  <si>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</si>
  <si>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</si>
  <si>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</si>
  <si>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</si>
  <si>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</si>
  <si>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</si>
  <si>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</si>
  <si>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</si>
  <si>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</si>
  <si>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начала отчетного периода: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</si>
  <si>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</si>
  <si>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</si>
  <si>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</si>
  <si>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</si>
  <si>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</si>
  <si>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</si>
  <si>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</si>
  <si>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</si>
  <si>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</si>
  <si>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</si>
  <si>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</si>
  <si>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</si>
  <si>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</si>
  <si>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</si>
  <si>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</si>
  <si>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</si>
  <si>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</si>
  <si>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</si>
  <si>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</si>
  <si>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</si>
  <si>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</si>
  <si>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</si>
  <si>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</si>
  <si>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</si>
  <si>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</si>
  <si>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</si>
  <si>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</si>
  <si>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</si>
  <si>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</si>
  <si>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</si>
  <si>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</si>
  <si>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</si>
  <si>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</si>
  <si>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</si>
  <si>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</si>
  <si>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Задолженность потребителей на конец периода (руб.):</t>
  </si>
  <si>
    <t>Сумма доходов за отчетный период</t>
  </si>
  <si>
    <t>Сумма расходов за отчетный период</t>
  </si>
  <si>
    <t>Горячее водоснабжение</t>
  </si>
  <si>
    <t xml:space="preserve">  м3</t>
  </si>
  <si>
    <t>Отведение сточных вод</t>
  </si>
  <si>
    <t>Обращение с ТКО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</si>
  <si>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</si>
  <si>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№ договора:</t>
  </si>
  <si>
    <t>Информация о наличии претензий по качеству выполненных работ (услуг)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</si>
  <si>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</t>
    </r>
  </si>
  <si>
    <t>Дата начала действия договора:</t>
  </si>
  <si>
    <t>formID</t>
  </si>
  <si>
    <t>organizationID</t>
  </si>
  <si>
    <t>contractID</t>
  </si>
  <si>
    <t>4205118441</t>
  </si>
  <si>
    <t>contractReport</t>
  </si>
  <si>
    <t>7fa2936d-6062-45a6-b969-0977da3e2a63</t>
  </si>
  <si>
    <t>пр-кт. Ленина 71</t>
  </si>
  <si>
    <t>27</t>
  </si>
  <si>
    <t>01.04.2009</t>
  </si>
  <si>
    <t>01.01.2022</t>
  </si>
  <si>
    <t>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</si>
</sst>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Arial"/>
      <family val="2"/>
      <charset val="204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61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B2B2B2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61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2" borderId="0" applyNumberFormat="0" applyBorder="0" applyAlignment="0" applyProtection="0"/>
  </cellStyleXfs>
  <cellXfs count="89">
    <xf numFmtId="0" fontId="0" fillId="0" borderId="0" xfId="0"/>
    <xf numFmtId="0" fontId="0" fillId="0" borderId="0" xfId="0" applyAlignment="1" applyProtection="1">
      <alignment vertical="top" wrapText="1"/>
    </xf>
    <xf numFmtId="0" fontId="5" fillId="0" borderId="0" xfId="0" applyFont="1" applyAlignment="1" applyProtection="1">
      <alignment vertical="top" wrapText="1"/>
    </xf>
    <xf numFmtId="0" fontId="5" fillId="0" borderId="6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3" fillId="2" borderId="3" xfId="7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vertical="top" wrapText="1"/>
    </xf>
    <xf numFmtId="2" fontId="5" fillId="0" borderId="5" xfId="0" applyNumberFormat="1" applyFont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 applyProtection="1">
      <alignment horizontal="center" vertical="top" wrapText="1"/>
    </xf>
    <xf numFmtId="0" fontId="6" fillId="0" borderId="0" xfId="0" applyFont="1" applyAlignment="1" applyProtection="1">
      <alignment vertical="top" wrapText="1"/>
    </xf>
    <xf numFmtId="0" fontId="5" fillId="0" borderId="5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horizontal="center" vertical="top" wrapText="1"/>
      <protection locked="0"/>
    </xf>
    <xf numFmtId="0" fontId="5" fillId="0" borderId="8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vertical="top" wrapText="1"/>
    </xf>
    <xf numFmtId="0" fontId="10" fillId="0" borderId="0" xfId="0" applyFont="1" applyAlignment="1" applyProtection="1">
      <alignment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11" xfId="7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center" vertical="top" wrapText="1"/>
    </xf>
    <xf numFmtId="0" fontId="5" fillId="0" borderId="3" xfId="0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left" vertical="top" wrapText="1"/>
    </xf>
    <xf numFmtId="0" fontId="10" fillId="0" borderId="0" xfId="0" applyFont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vertical="top" wrapText="1"/>
    </xf>
    <xf numFmtId="0" fontId="0" fillId="0" borderId="8" xfId="0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left" vertical="top" wrapText="1"/>
    </xf>
    <xf numFmtId="0" fontId="14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vertical="top" wrapText="1"/>
    </xf>
    <xf numFmtId="0" fontId="14" fillId="0" borderId="1" xfId="0" applyFont="1" applyBorder="1" applyAlignment="1" applyProtection="1">
      <alignment horizontal="left" vertical="top" wrapText="1"/>
    </xf>
    <xf numFmtId="0" fontId="14" fillId="0" borderId="4" xfId="0" applyFont="1" applyBorder="1" applyAlignment="1" applyProtection="1">
      <alignment horizontal="left" vertical="top" wrapText="1"/>
    </xf>
    <xf numFmtId="0" fontId="16" fillId="2" borderId="12" xfId="7" applyFont="1" applyBorder="1" applyAlignment="1" applyProtection="1">
      <alignment horizontal="center" vertical="center" wrapText="1"/>
    </xf>
    <xf numFmtId="0" fontId="16" fillId="2" borderId="13" xfId="7" applyFont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left" vertical="top" wrapText="1"/>
    </xf>
    <xf numFmtId="0" fontId="3" fillId="0" borderId="0" xfId="0" applyFont="1"/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2" fontId="5" fillId="0" borderId="15" xfId="0" applyNumberFormat="1" applyFont="1" applyBorder="1" applyAlignment="1" applyProtection="1">
      <alignment horizontal="center" vertical="top" wrapText="1"/>
      <protection locked="0"/>
    </xf>
    <xf numFmtId="0" fontId="14" fillId="0" borderId="0" xfId="0" applyFont="1" applyAlignment="1" applyProtection="1">
      <alignment vertical="top" wrapText="1"/>
      <protection locked="0"/>
    </xf>
    <xf numFmtId="4" fontId="17" fillId="3" borderId="16" xfId="0" applyNumberFormat="1" applyFont="1" applyFill="1" applyBorder="1" applyProtection="1">
      <protection locked="0"/>
    </xf>
    <xf numFmtId="0" fontId="14" fillId="0" borderId="0" xfId="0" applyFont="1" applyAlignment="1" applyProtection="1">
      <alignment horizontal="right" vertical="top" wrapText="1"/>
      <protection locked="0"/>
    </xf>
    <xf numFmtId="4" fontId="14" fillId="0" borderId="0" xfId="0" applyNumberFormat="1" applyFont="1" applyAlignment="1" applyProtection="1">
      <alignment horizontal="right" vertical="top" wrapText="1"/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4" fontId="3" fillId="0" borderId="0" xfId="0" applyNumberFormat="1" applyFont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5" fillId="0" borderId="6" xfId="0" applyFont="1" applyBorder="1" applyAlignment="1" applyProtection="1">
      <alignment horizontal="left" vertical="top" wrapText="1"/>
    </xf>
    <xf numFmtId="0" fontId="5" fillId="0" borderId="7" xfId="0" applyFont="1" applyBorder="1" applyAlignment="1" applyProtection="1">
      <alignment horizontal="left" vertical="top" wrapText="1"/>
    </xf>
    <xf numFmtId="0" fontId="12" fillId="0" borderId="4" xfId="0" applyFont="1" applyBorder="1" applyAlignment="1" applyProtection="1">
      <alignment horizontal="left" vertical="top" wrapText="1"/>
    </xf>
    <xf numFmtId="0" fontId="12" fillId="0" borderId="0" xfId="0" applyFont="1" applyBorder="1" applyAlignment="1" applyProtection="1">
      <alignment horizontal="left" vertical="top" wrapText="1"/>
    </xf>
    <xf numFmtId="0" fontId="13" fillId="2" borderId="1" xfId="7" applyFont="1" applyBorder="1" applyAlignment="1" applyProtection="1">
      <alignment horizontal="center"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5" fillId="0" borderId="2" xfId="0" applyFont="1" applyBorder="1" applyAlignment="1" applyProtection="1">
      <alignment horizontal="left" vertical="top" wrapText="1"/>
    </xf>
    <xf numFmtId="0" fontId="15" fillId="0" borderId="3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5" xfId="0" applyFont="1" applyBorder="1" applyAlignment="1" applyProtection="1">
      <alignment horizontal="left" vertical="top" wrapText="1"/>
    </xf>
    <xf numFmtId="14" fontId="14" fillId="0" borderId="0" xfId="0" applyNumberFormat="1" applyFont="1" applyBorder="1" applyAlignment="1" applyProtection="1">
      <alignment horizontal="left" vertical="top" wrapText="1"/>
    </xf>
    <xf numFmtId="14" fontId="14" fillId="0" borderId="5" xfId="0" applyNumberFormat="1" applyFont="1" applyBorder="1" applyAlignment="1" applyProtection="1">
      <alignment horizontal="left" vertical="top" wrapText="1"/>
    </xf>
    <xf numFmtId="14" fontId="14" fillId="0" borderId="14" xfId="0" applyNumberFormat="1" applyFont="1" applyBorder="1" applyAlignment="1" applyProtection="1">
      <alignment horizontal="left" vertical="top" wrapText="1"/>
    </xf>
    <xf numFmtId="14" fontId="5" fillId="0" borderId="7" xfId="0" applyNumberFormat="1" applyFont="1" applyBorder="1" applyAlignment="1" applyProtection="1">
      <alignment horizontal="left" vertical="top" wrapText="1"/>
    </xf>
    <xf numFmtId="14" fontId="5" fillId="0" borderId="8" xfId="0" applyNumberFormat="1" applyFont="1" applyBorder="1" applyAlignment="1" applyProtection="1">
      <alignment horizontal="left" vertical="top" wrapText="1"/>
    </xf>
    <xf numFmtId="0" fontId="14" fillId="0" borderId="0" xfId="0" applyFont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left" vertical="top" wrapText="1"/>
    </xf>
    <xf numFmtId="0" fontId="12" fillId="0" borderId="2" xfId="0" applyFont="1" applyBorder="1" applyAlignment="1" applyProtection="1">
      <alignment horizontal="left" vertical="top" wrapText="1"/>
    </xf>
    <xf numFmtId="0" fontId="13" fillId="2" borderId="9" xfId="7" applyFont="1" applyBorder="1" applyAlignment="1" applyProtection="1">
      <alignment horizontal="center"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2" xfId="0" applyFont="1" applyBorder="1" applyAlignment="1" applyProtection="1">
      <alignment horizontal="left" vertical="top" wrapText="1"/>
    </xf>
    <xf numFmtId="2" fontId="0" fillId="0" borderId="3" xfId="0" applyNumberFormat="1" applyBorder="1" applyAlignment="1" applyProtection="1">
      <alignment horizontal="center" vertical="center" wrapText="1"/>
      <protection locked="0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0</xdr:rowOff>
    </xdr:from>
    <xdr:to>
      <xdr:col>0</xdr:col>
      <xdr:colOff>1819275</xdr:colOff>
      <xdr:row>0</xdr:row>
      <xdr:rowOff>854964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0"/>
          <a:ext cx="1295400" cy="8549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0</xdr:rowOff>
    </xdr:from>
    <xdr:to>
      <xdr:col>0</xdr:col>
      <xdr:colOff>1895475</xdr:colOff>
      <xdr:row>1</xdr:row>
      <xdr:rowOff>9334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0"/>
          <a:ext cx="1457325" cy="9618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0</xdr:rowOff>
    </xdr:from>
    <xdr:to>
      <xdr:col>0</xdr:col>
      <xdr:colOff>1790700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0"/>
          <a:ext cx="1295400" cy="8549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0</xdr:rowOff>
    </xdr:from>
    <xdr:to>
      <xdr:col>0</xdr:col>
      <xdr:colOff>1838325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0"/>
          <a:ext cx="1295400" cy="8549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TCHIK\Desktop\&#1054;&#1090;&#1095;&#1077;&#1090;&#1099;%202022\&#1051;&#1077;&#1085;&#1080;&#1085;&#1072;\&#1051;&#1077;&#1085;&#1080;&#1085;&#1072;%207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"/>
    </sheetNames>
    <sheetDataSet>
      <sheetData sheetId="0">
        <row r="60">
          <cell r="D60">
            <v>1213706.53</v>
          </cell>
        </row>
        <row r="61">
          <cell r="D61">
            <v>1334355.2499999998</v>
          </cell>
        </row>
        <row r="62">
          <cell r="E62">
            <v>1436252.1576828978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localhost:8080/admin/house/dashboard/75/1069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localhost:8080/admin/house/dashboard/75/1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workbookViewId="0">
      <selection activeCell="D11" sqref="D11"/>
    </sheetView>
  </sheetViews>
  <sheetFormatPr defaultColWidth="8.85546875" defaultRowHeight="15" x14ac:dyDescent="0.25"/>
  <cols>
    <col min="1" max="1" width="35.7109375" style="1" customWidth="1"/>
    <col min="2" max="2" width="75.28515625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4" ht="75" customHeight="1" x14ac:dyDescent="0.25">
      <c r="A1" s="33"/>
      <c r="B1" s="45" t="s">
        <v>150</v>
      </c>
      <c r="C1" s="34"/>
      <c r="D1" s="35"/>
    </row>
    <row r="2" spans="1:4" ht="15.75" x14ac:dyDescent="0.25">
      <c r="A2" s="33"/>
      <c r="B2" s="35"/>
      <c r="C2" s="35"/>
      <c r="D2" s="35"/>
    </row>
    <row r="3" spans="1:4" ht="15.75" x14ac:dyDescent="0.25">
      <c r="A3" s="36" t="s">
        <v>106</v>
      </c>
      <c r="B3" s="71" t="s">
        <v>161</v>
      </c>
      <c r="C3" s="71"/>
      <c r="D3" s="72"/>
    </row>
    <row r="4" spans="1:4" ht="15.75" x14ac:dyDescent="0.25">
      <c r="A4" s="37" t="s">
        <v>151</v>
      </c>
      <c r="B4" s="73" t="s">
        <v>162</v>
      </c>
      <c r="C4" s="73"/>
      <c r="D4" s="74"/>
    </row>
    <row r="5" spans="1:4" ht="15.75" x14ac:dyDescent="0.25">
      <c r="A5" s="50" t="s">
        <v>154</v>
      </c>
      <c r="B5" s="75" t="s">
        <v>163</v>
      </c>
      <c r="C5" s="75"/>
      <c r="D5" s="76"/>
    </row>
    <row r="6" spans="1:4" ht="15.75" x14ac:dyDescent="0.25">
      <c r="A6" s="51" t="s">
        <v>107</v>
      </c>
      <c r="B6" s="75" t="s">
        <v>164</v>
      </c>
      <c r="C6" s="75"/>
      <c r="D6" s="77"/>
    </row>
    <row r="7" spans="1:4" ht="15.75" x14ac:dyDescent="0.25">
      <c r="A7" s="3" t="s">
        <v>108</v>
      </c>
      <c r="B7" s="78" t="s">
        <v>165</v>
      </c>
      <c r="C7" s="78"/>
      <c r="D7" s="79"/>
    </row>
    <row r="8" spans="1:4" x14ac:dyDescent="0.25">
      <c r="A8" s="4"/>
      <c r="B8" s="4"/>
      <c r="C8" s="4"/>
      <c r="D8" s="4"/>
    </row>
    <row r="9" spans="1:4" ht="15.75" x14ac:dyDescent="0.25">
      <c r="A9" s="69" t="s">
        <v>0</v>
      </c>
      <c r="B9" s="70"/>
      <c r="C9" s="5" t="s">
        <v>1</v>
      </c>
      <c r="D9" s="6" t="s">
        <v>2</v>
      </c>
    </row>
    <row r="10" spans="1:4" ht="15.95" customHeight="1" x14ac:dyDescent="0.25">
      <c r="A10" s="67" t="s">
        <v>3</v>
      </c>
      <c r="B10" s="68"/>
      <c r="C10" s="7"/>
      <c r="D10" s="8"/>
    </row>
    <row r="11" spans="1:4" ht="15.95" customHeight="1" x14ac:dyDescent="0.25">
      <c r="A11" s="63" t="s">
        <v>4</v>
      </c>
      <c r="B11" s="64"/>
      <c r="C11" s="7" t="s">
        <v>5</v>
      </c>
      <c r="D11" s="9">
        <v>0</v>
      </c>
    </row>
    <row r="12" spans="1:4" ht="15.75" x14ac:dyDescent="0.25">
      <c r="A12" s="63" t="s">
        <v>89</v>
      </c>
      <c r="B12" s="64"/>
      <c r="C12" s="7" t="s">
        <v>5</v>
      </c>
      <c r="D12" s="9">
        <v>0</v>
      </c>
    </row>
    <row r="13" spans="1:4" ht="15.75" x14ac:dyDescent="0.25">
      <c r="A13" s="63" t="s">
        <v>88</v>
      </c>
      <c r="B13" s="64"/>
      <c r="C13" s="7" t="s">
        <v>5</v>
      </c>
      <c r="D13" s="9">
        <v>0</v>
      </c>
    </row>
    <row r="14" spans="1:4" ht="15.75" x14ac:dyDescent="0.25">
      <c r="A14" s="67" t="s">
        <v>6</v>
      </c>
      <c r="B14" s="68"/>
      <c r="C14" s="7" t="s">
        <v>5</v>
      </c>
      <c r="D14" s="9">
        <f>[1]Лист!$D$60:$E$60</f>
        <v>1213706.53</v>
      </c>
    </row>
    <row r="15" spans="1:4" ht="15.75" x14ac:dyDescent="0.25">
      <c r="A15" s="63" t="s">
        <v>7</v>
      </c>
      <c r="B15" s="64"/>
      <c r="C15" s="7" t="s">
        <v>5</v>
      </c>
      <c r="D15" s="9">
        <v>0</v>
      </c>
    </row>
    <row r="16" spans="1:4" ht="15.75" x14ac:dyDescent="0.25">
      <c r="A16" s="63" t="s">
        <v>8</v>
      </c>
      <c r="B16" s="64"/>
      <c r="C16" s="7" t="s">
        <v>5</v>
      </c>
      <c r="D16" s="9">
        <v>0</v>
      </c>
    </row>
    <row r="17" spans="1:4" ht="15.75" x14ac:dyDescent="0.25">
      <c r="A17" s="63" t="s">
        <v>9</v>
      </c>
      <c r="B17" s="64"/>
      <c r="C17" s="7" t="s">
        <v>5</v>
      </c>
      <c r="D17" s="9">
        <v>0</v>
      </c>
    </row>
    <row r="18" spans="1:4" ht="15.75" x14ac:dyDescent="0.25">
      <c r="A18" s="67" t="s">
        <v>10</v>
      </c>
      <c r="B18" s="68"/>
      <c r="C18" s="7" t="s">
        <v>5</v>
      </c>
      <c r="D18" s="9">
        <f>[1]Лист!$D$61:$E$61</f>
        <v>1334355.2499999998</v>
      </c>
    </row>
    <row r="19" spans="1:4" ht="15.75" x14ac:dyDescent="0.25">
      <c r="A19" s="63" t="s">
        <v>58</v>
      </c>
      <c r="B19" s="64"/>
      <c r="C19" s="7" t="s">
        <v>5</v>
      </c>
      <c r="D19" s="9">
        <v>0</v>
      </c>
    </row>
    <row r="20" spans="1:4" ht="15.75" x14ac:dyDescent="0.25">
      <c r="A20" s="63" t="s">
        <v>11</v>
      </c>
      <c r="B20" s="64"/>
      <c r="C20" s="7" t="s">
        <v>5</v>
      </c>
      <c r="D20" s="9">
        <v>0</v>
      </c>
    </row>
    <row r="21" spans="1:4" ht="15.75" x14ac:dyDescent="0.25">
      <c r="A21" s="63" t="s">
        <v>12</v>
      </c>
      <c r="B21" s="64"/>
      <c r="C21" s="7" t="s">
        <v>5</v>
      </c>
      <c r="D21" s="9">
        <v>0</v>
      </c>
    </row>
    <row r="22" spans="1:4" ht="15.75" x14ac:dyDescent="0.25">
      <c r="A22" s="63" t="s">
        <v>13</v>
      </c>
      <c r="B22" s="64"/>
      <c r="C22" s="7" t="s">
        <v>5</v>
      </c>
      <c r="D22" s="9">
        <v>0</v>
      </c>
    </row>
    <row r="23" spans="1:4" ht="15.75" x14ac:dyDescent="0.25">
      <c r="A23" s="63" t="s">
        <v>14</v>
      </c>
      <c r="B23" s="64"/>
      <c r="C23" s="7" t="s">
        <v>5</v>
      </c>
      <c r="D23" s="9">
        <v>0</v>
      </c>
    </row>
    <row r="24" spans="1:4" ht="15.75" x14ac:dyDescent="0.25">
      <c r="A24" s="63" t="s">
        <v>15</v>
      </c>
      <c r="B24" s="64"/>
      <c r="C24" s="7" t="s">
        <v>5</v>
      </c>
      <c r="D24" s="9">
        <v>0</v>
      </c>
    </row>
    <row r="25" spans="1:4" ht="15.75" x14ac:dyDescent="0.25">
      <c r="A25" s="63" t="s">
        <v>97</v>
      </c>
      <c r="B25" s="64"/>
      <c r="C25" s="7" t="s">
        <v>5</v>
      </c>
      <c r="D25" s="9">
        <v>0</v>
      </c>
    </row>
    <row r="26" spans="1:4" ht="15.75" x14ac:dyDescent="0.25">
      <c r="A26" s="63" t="s">
        <v>98</v>
      </c>
      <c r="B26" s="64"/>
      <c r="C26" s="7" t="s">
        <v>5</v>
      </c>
      <c r="D26" s="9">
        <v>0</v>
      </c>
    </row>
    <row r="27" spans="1:4" ht="15.75" x14ac:dyDescent="0.25">
      <c r="A27" s="65" t="s">
        <v>99</v>
      </c>
      <c r="B27" s="66"/>
      <c r="C27" s="10" t="s">
        <v>5</v>
      </c>
      <c r="D27" s="52">
        <v>0</v>
      </c>
    </row>
    <row r="29" spans="1:4" ht="15.75" x14ac:dyDescent="0.25">
      <c r="A29" s="59" t="s">
        <v>144</v>
      </c>
      <c r="B29" s="60"/>
      <c r="C29" s="31" t="s">
        <v>5</v>
      </c>
      <c r="D29" s="88">
        <f>D18</f>
        <v>1334355.2499999998</v>
      </c>
    </row>
    <row r="30" spans="1:4" ht="15.75" x14ac:dyDescent="0.25">
      <c r="A30" s="61" t="s">
        <v>145</v>
      </c>
      <c r="B30" s="62"/>
      <c r="C30" s="32" t="s">
        <v>5</v>
      </c>
      <c r="D30" s="30">
        <f>[1]Лист!$E$62</f>
        <v>1436252.1576828978</v>
      </c>
    </row>
  </sheetData>
  <sheetProtection algorithmName="SHA-512" hashValue="4MXbji3EpT8nbfc/7+2jyNvHCkrR7qDvu7LdKbO99Q+q1E4FohSKgDmUdtv8aFytC51Il+jr/TC6GC0OA+KwNg==" saltValue="sqALygEBAxCe22lDTwUpw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26">
    <mergeCell ref="A10:B10"/>
    <mergeCell ref="A12:B12"/>
    <mergeCell ref="A9:B9"/>
    <mergeCell ref="B3:D3"/>
    <mergeCell ref="B4:D4"/>
    <mergeCell ref="B5:D5"/>
    <mergeCell ref="B6:D6"/>
    <mergeCell ref="B7:D7"/>
    <mergeCell ref="A11:B11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9:B29"/>
    <mergeCell ref="A30:B30"/>
    <mergeCell ref="A23:B23"/>
    <mergeCell ref="A24:B24"/>
    <mergeCell ref="A25:B25"/>
    <mergeCell ref="A26:B26"/>
    <mergeCell ref="A27:B27"/>
  </mergeCells>
  <pageMargins left="0.7" right="0.7" top="0.75" bottom="0.75" header="0.3" footer="0.3"/>
  <pageSetup paperSize="28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1" sqref="D11"/>
    </sheetView>
  </sheetViews>
  <sheetFormatPr defaultColWidth="8.85546875" defaultRowHeight="14.25" x14ac:dyDescent="0.25"/>
  <cols>
    <col min="1" max="1" width="35.7109375" style="11" customWidth="1"/>
    <col min="2" max="2" width="47.85546875" style="15" customWidth="1"/>
    <col min="3" max="3" width="15.85546875" style="11" customWidth="1"/>
    <col min="4" max="4" width="20.85546875" style="11" customWidth="1"/>
    <col min="5" max="16384" width="8.85546875" style="11"/>
  </cols>
  <sheetData>
    <row r="1" spans="1:4" s="1" customFormat="1" ht="75" customHeight="1" x14ac:dyDescent="0.25">
      <c r="A1" s="46"/>
      <c r="B1" s="47" t="s">
        <v>150</v>
      </c>
      <c r="C1" s="48"/>
      <c r="D1" s="49"/>
    </row>
    <row r="2" spans="1:4" ht="15.75" x14ac:dyDescent="0.25">
      <c r="A2" s="33"/>
      <c r="B2" s="35"/>
      <c r="C2" s="35"/>
      <c r="D2" s="35"/>
    </row>
    <row r="3" spans="1:4" ht="15.75" x14ac:dyDescent="0.25">
      <c r="A3" s="36" t="s">
        <v>106</v>
      </c>
      <c r="B3" s="71" t="s">
        <v>161</v>
      </c>
      <c r="C3" s="71"/>
      <c r="D3" s="72"/>
    </row>
    <row r="4" spans="1:4" ht="15.75" x14ac:dyDescent="0.25">
      <c r="A4" s="37" t="s">
        <v>151</v>
      </c>
      <c r="B4" s="73" t="s">
        <v>162</v>
      </c>
      <c r="C4" s="73"/>
      <c r="D4" s="74"/>
    </row>
    <row r="5" spans="1:4" ht="15.75" x14ac:dyDescent="0.25">
      <c r="A5" s="50" t="s">
        <v>154</v>
      </c>
      <c r="B5" s="75" t="s">
        <v>163</v>
      </c>
      <c r="C5" s="75"/>
      <c r="D5" s="76"/>
    </row>
    <row r="6" spans="1:4" ht="15.75" x14ac:dyDescent="0.25">
      <c r="A6" s="51" t="s">
        <v>107</v>
      </c>
      <c r="B6" s="75" t="s">
        <v>164</v>
      </c>
      <c r="C6" s="75"/>
      <c r="D6" s="77"/>
    </row>
    <row r="7" spans="1:4" ht="15.75" x14ac:dyDescent="0.25">
      <c r="A7" s="3" t="s">
        <v>108</v>
      </c>
      <c r="B7" s="78" t="s">
        <v>165</v>
      </c>
      <c r="C7" s="78"/>
      <c r="D7" s="79"/>
    </row>
    <row r="9" spans="1:4" ht="15.75" x14ac:dyDescent="0.25">
      <c r="A9" s="69" t="s">
        <v>0</v>
      </c>
      <c r="B9" s="70"/>
      <c r="C9" s="5" t="s">
        <v>1</v>
      </c>
      <c r="D9" s="6" t="s">
        <v>2</v>
      </c>
    </row>
    <row r="10" spans="1:4" ht="15.75" x14ac:dyDescent="0.25">
      <c r="A10" s="67" t="s">
        <v>152</v>
      </c>
      <c r="B10" s="68"/>
      <c r="C10" s="7"/>
      <c r="D10" s="12"/>
    </row>
    <row r="11" spans="1:4" ht="15.75" x14ac:dyDescent="0.25">
      <c r="A11" s="63" t="s">
        <v>16</v>
      </c>
      <c r="B11" s="64"/>
      <c r="C11" s="7" t="s">
        <v>20</v>
      </c>
      <c r="D11" s="13">
        <v>0</v>
      </c>
    </row>
    <row r="12" spans="1:4" ht="15.75" x14ac:dyDescent="0.25">
      <c r="A12" s="63" t="s">
        <v>17</v>
      </c>
      <c r="B12" s="64"/>
      <c r="C12" s="7" t="s">
        <v>20</v>
      </c>
      <c r="D12" s="13">
        <v>0</v>
      </c>
    </row>
    <row r="13" spans="1:4" ht="15.75" x14ac:dyDescent="0.25">
      <c r="A13" s="63" t="s">
        <v>18</v>
      </c>
      <c r="B13" s="64"/>
      <c r="C13" s="7" t="s">
        <v>20</v>
      </c>
      <c r="D13" s="13">
        <v>0</v>
      </c>
    </row>
    <row r="14" spans="1:4" ht="15.75" x14ac:dyDescent="0.25">
      <c r="A14" s="65" t="s">
        <v>19</v>
      </c>
      <c r="B14" s="66"/>
      <c r="C14" s="10" t="s">
        <v>5</v>
      </c>
      <c r="D14" s="14">
        <v>0</v>
      </c>
    </row>
  </sheetData>
  <sheetProtection algorithmName="SHA-512" hashValue="OQVRZ/DBtLPTWaWfKk94ZScA+1M8G2wHmEQYDfkVprv8q4VHl66IfxnTUP4RTrz6WOQd338Tfrgh+b5nincX7g==" saltValue="DjBEWOyQZ57tiQRhRBjB0Q==" spinCount="100000" sheet="1" formatCells="0" formatColumns="0" formatRows="0" insertColumns="0" insertRows="0" insertHyperlinks="0" deleteColumns="0" deleteRows="0" selectLockedCells="1" sort="0" autoFilter="0" pivotTables="0"/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topLeftCell="A6" zoomScale="89" zoomScaleNormal="89" workbookViewId="0">
      <selection activeCell="F21" sqref="F21"/>
    </sheetView>
  </sheetViews>
  <sheetFormatPr defaultColWidth="8.85546875" defaultRowHeight="15.75" x14ac:dyDescent="0.25"/>
  <cols>
    <col min="1" max="1" width="35.7109375" style="33" customWidth="1"/>
    <col min="2" max="2" width="20.42578125" style="34" customWidth="1"/>
    <col min="3" max="10" width="20.7109375" style="34" customWidth="1"/>
    <col min="11" max="11" width="15.85546875" style="34" customWidth="1"/>
    <col min="12" max="16384" width="8.85546875" style="34"/>
  </cols>
  <sheetData>
    <row r="1" spans="1:11" ht="75" customHeight="1" x14ac:dyDescent="0.25">
      <c r="B1" s="80" t="s">
        <v>153</v>
      </c>
      <c r="C1" s="80"/>
      <c r="D1" s="80"/>
      <c r="E1" s="35"/>
    </row>
    <row r="2" spans="1:11" x14ac:dyDescent="0.25">
      <c r="B2" s="35"/>
      <c r="C2" s="35"/>
      <c r="D2" s="35"/>
      <c r="E2" s="35"/>
    </row>
    <row r="3" spans="1:11" x14ac:dyDescent="0.25">
      <c r="A3" s="36" t="s">
        <v>106</v>
      </c>
      <c r="B3" s="71" t="s">
        <v>161</v>
      </c>
      <c r="C3" s="71"/>
      <c r="D3" s="72"/>
    </row>
    <row r="4" spans="1:11" x14ac:dyDescent="0.25">
      <c r="A4" s="37" t="s">
        <v>151</v>
      </c>
      <c r="B4" s="73" t="s">
        <v>162</v>
      </c>
      <c r="C4" s="73"/>
      <c r="D4" s="74"/>
    </row>
    <row r="5" spans="1:11" x14ac:dyDescent="0.25">
      <c r="A5" s="50" t="s">
        <v>154</v>
      </c>
      <c r="B5" s="75" t="s">
        <v>163</v>
      </c>
      <c r="C5" s="75"/>
      <c r="D5" s="76"/>
    </row>
    <row r="6" spans="1:11" x14ac:dyDescent="0.25">
      <c r="A6" s="51" t="s">
        <v>107</v>
      </c>
      <c r="B6" s="75" t="s">
        <v>164</v>
      </c>
      <c r="C6" s="75"/>
      <c r="D6" s="77"/>
    </row>
    <row r="7" spans="1:11" x14ac:dyDescent="0.25">
      <c r="A7" s="3" t="s">
        <v>108</v>
      </c>
      <c r="B7" s="78" t="s">
        <v>165</v>
      </c>
      <c r="C7" s="78"/>
      <c r="D7" s="79"/>
    </row>
    <row r="8" spans="1:11" ht="110.25" x14ac:dyDescent="0.25">
      <c r="A8" s="38" t="s">
        <v>44</v>
      </c>
      <c r="B8" s="38" t="s">
        <v>45</v>
      </c>
      <c r="C8" s="38" t="s">
        <v>53</v>
      </c>
      <c r="D8" s="38" t="s">
        <v>46</v>
      </c>
      <c r="E8" s="38" t="s">
        <v>47</v>
      </c>
      <c r="F8" s="38" t="s">
        <v>48</v>
      </c>
      <c r="G8" s="38" t="s">
        <v>49</v>
      </c>
      <c r="H8" s="38" t="s">
        <v>50</v>
      </c>
      <c r="I8" s="38" t="s">
        <v>51</v>
      </c>
      <c r="J8" s="39" t="s">
        <v>52</v>
      </c>
    </row>
    <row r="9" spans="1:11" x14ac:dyDescent="0.25">
      <c r="A9" s="33" t="s">
        <v>42</v>
      </c>
      <c r="B9" s="43" t="s">
        <v>25</v>
      </c>
      <c r="C9" s="56">
        <v>2061.2303499999998</v>
      </c>
      <c r="D9" s="56">
        <v>1546809.7999999993</v>
      </c>
      <c r="E9" s="56">
        <v>1824043.1500000001</v>
      </c>
      <c r="F9" s="56">
        <f t="shared" ref="F9:F15" si="0">D9-E9</f>
        <v>-277233.35000000079</v>
      </c>
      <c r="G9" s="56">
        <v>1206063.8799999999</v>
      </c>
      <c r="H9" s="56">
        <v>1824043.1500000001</v>
      </c>
      <c r="I9" s="56">
        <f t="shared" ref="I9:I14" si="1">G9-H9</f>
        <v>-617979.27000000025</v>
      </c>
      <c r="J9" s="53"/>
    </row>
    <row r="10" spans="1:11" x14ac:dyDescent="0.25">
      <c r="A10" s="40" t="s">
        <v>146</v>
      </c>
      <c r="B10" s="44" t="s">
        <v>147</v>
      </c>
      <c r="C10" s="57">
        <v>5053.4857100000008</v>
      </c>
      <c r="D10" s="55">
        <v>307646.93000000005</v>
      </c>
      <c r="E10" s="55">
        <v>324716.11</v>
      </c>
      <c r="F10" s="55">
        <f t="shared" si="0"/>
        <v>-17069.179999999935</v>
      </c>
      <c r="G10" s="55">
        <v>307646.93000000005</v>
      </c>
      <c r="H10" s="55">
        <v>324716.11</v>
      </c>
      <c r="I10" s="55">
        <f t="shared" si="1"/>
        <v>-17069.179999999935</v>
      </c>
      <c r="J10" s="42"/>
      <c r="K10" s="42"/>
    </row>
    <row r="11" spans="1:11" x14ac:dyDescent="0.25">
      <c r="A11" s="40" t="s">
        <v>40</v>
      </c>
      <c r="B11" s="44" t="s">
        <v>147</v>
      </c>
      <c r="C11" s="58">
        <v>7722.4205099999981</v>
      </c>
      <c r="D11" s="55">
        <v>367717.64999999997</v>
      </c>
      <c r="E11" s="55">
        <v>369730.24</v>
      </c>
      <c r="F11" s="55">
        <f t="shared" si="0"/>
        <v>-2012.5900000000256</v>
      </c>
      <c r="G11" s="55">
        <v>367717.64999999997</v>
      </c>
      <c r="H11" s="55">
        <v>369730.24</v>
      </c>
      <c r="I11" s="55">
        <f t="shared" si="1"/>
        <v>-2012.5900000000256</v>
      </c>
      <c r="J11" s="42"/>
      <c r="K11" s="42"/>
    </row>
    <row r="12" spans="1:11" x14ac:dyDescent="0.25">
      <c r="A12" s="33" t="s">
        <v>148</v>
      </c>
      <c r="B12" s="44" t="s">
        <v>147</v>
      </c>
      <c r="C12" s="56">
        <v>12775.905740000002</v>
      </c>
      <c r="D12" s="55">
        <v>345929.95</v>
      </c>
      <c r="E12" s="55">
        <v>346868.02000000008</v>
      </c>
      <c r="F12" s="55">
        <f t="shared" si="0"/>
        <v>-938.07000000006519</v>
      </c>
      <c r="G12" s="55">
        <v>345929.95</v>
      </c>
      <c r="H12" s="55">
        <v>346868.02000000008</v>
      </c>
      <c r="I12" s="55">
        <f t="shared" si="1"/>
        <v>-938.07000000006519</v>
      </c>
      <c r="J12" s="53"/>
    </row>
    <row r="13" spans="1:11" x14ac:dyDescent="0.25">
      <c r="A13" s="41" t="s">
        <v>41</v>
      </c>
      <c r="B13" s="43" t="s">
        <v>132</v>
      </c>
      <c r="C13" s="57">
        <v>215073.29022000005</v>
      </c>
      <c r="D13" s="55">
        <v>578732.14999999979</v>
      </c>
      <c r="E13" s="55">
        <v>581538.7300000001</v>
      </c>
      <c r="F13" s="55">
        <f t="shared" si="0"/>
        <v>-2806.5800000003073</v>
      </c>
      <c r="G13" s="55">
        <v>578732.14999999979</v>
      </c>
      <c r="H13" s="55">
        <v>581538.7300000001</v>
      </c>
      <c r="I13" s="55">
        <f t="shared" si="1"/>
        <v>-2806.5800000003073</v>
      </c>
      <c r="J13" s="42"/>
      <c r="K13" s="42"/>
    </row>
    <row r="14" spans="1:11" x14ac:dyDescent="0.25">
      <c r="A14" s="41" t="s">
        <v>43</v>
      </c>
      <c r="B14" s="44" t="s">
        <v>147</v>
      </c>
      <c r="C14" s="57"/>
      <c r="D14" s="55"/>
      <c r="E14" s="55"/>
      <c r="F14" s="55">
        <f t="shared" si="0"/>
        <v>0</v>
      </c>
      <c r="G14" s="55"/>
      <c r="H14" s="55"/>
      <c r="I14" s="55">
        <f t="shared" si="1"/>
        <v>0</v>
      </c>
      <c r="J14" s="42"/>
      <c r="K14" s="42"/>
    </row>
    <row r="15" spans="1:11" x14ac:dyDescent="0.25">
      <c r="A15" s="41" t="s">
        <v>149</v>
      </c>
      <c r="B15" s="44" t="s">
        <v>147</v>
      </c>
      <c r="C15" s="57">
        <v>2608.9021500000003</v>
      </c>
      <c r="D15" s="55">
        <v>182069.40000000008</v>
      </c>
      <c r="E15" s="55">
        <v>182781.06000000011</v>
      </c>
      <c r="F15" s="55">
        <f t="shared" si="0"/>
        <v>-711.6600000000326</v>
      </c>
      <c r="G15" s="55">
        <v>182069.40000000008</v>
      </c>
      <c r="H15" s="55">
        <v>182781.06000000011</v>
      </c>
      <c r="I15" s="55">
        <f>G15-H15</f>
        <v>-711.6600000000326</v>
      </c>
      <c r="J15" s="42"/>
      <c r="K15" s="42"/>
    </row>
    <row r="16" spans="1:11" x14ac:dyDescent="0.25">
      <c r="A16" s="41"/>
      <c r="B16" s="33"/>
      <c r="C16" s="41"/>
      <c r="D16" s="42"/>
      <c r="E16" s="42"/>
      <c r="F16" s="42"/>
      <c r="G16" s="42"/>
      <c r="H16" s="42"/>
      <c r="I16" s="42"/>
      <c r="J16" s="42"/>
      <c r="K16" s="42"/>
    </row>
    <row r="17" spans="1:11" x14ac:dyDescent="0.25">
      <c r="A17" s="41"/>
      <c r="B17" s="33"/>
      <c r="C17" s="41"/>
      <c r="D17" s="42"/>
      <c r="E17" s="42"/>
      <c r="F17" s="42"/>
      <c r="G17" s="42"/>
      <c r="H17" s="42"/>
      <c r="I17" s="42"/>
      <c r="J17" s="42"/>
      <c r="K17" s="42"/>
    </row>
    <row r="18" spans="1:11" x14ac:dyDescent="0.25">
      <c r="A18" s="41"/>
      <c r="B18" s="33"/>
      <c r="C18" s="41"/>
      <c r="D18" s="42"/>
      <c r="E18" s="42"/>
      <c r="F18" s="42"/>
      <c r="G18" s="42"/>
      <c r="H18" s="42"/>
      <c r="I18" s="42"/>
      <c r="J18" s="42"/>
      <c r="K18" s="42"/>
    </row>
    <row r="19" spans="1:11" x14ac:dyDescent="0.25">
      <c r="A19" s="41"/>
      <c r="B19" s="33"/>
      <c r="C19" s="41"/>
      <c r="D19" s="42"/>
      <c r="E19" s="42"/>
      <c r="F19" s="42"/>
      <c r="G19" s="42"/>
      <c r="H19" s="42"/>
      <c r="I19" s="42"/>
      <c r="J19" s="42"/>
      <c r="K19" s="42"/>
    </row>
    <row r="20" spans="1:11" x14ac:dyDescent="0.25">
      <c r="A20" s="41"/>
      <c r="B20" s="33"/>
      <c r="C20" s="41"/>
      <c r="D20" s="42"/>
      <c r="E20" s="42"/>
      <c r="F20" s="42"/>
      <c r="G20" s="42"/>
      <c r="H20" s="42"/>
      <c r="I20" s="42"/>
      <c r="J20" s="42"/>
      <c r="K20" s="42"/>
    </row>
    <row r="21" spans="1:11" x14ac:dyDescent="0.25">
      <c r="A21" s="41"/>
      <c r="B21" s="33"/>
      <c r="C21" s="41"/>
      <c r="D21" s="42"/>
      <c r="E21" s="42"/>
      <c r="F21" s="42"/>
      <c r="G21" s="42"/>
      <c r="H21" s="42"/>
      <c r="I21" s="42"/>
      <c r="J21" s="42"/>
      <c r="K21" s="42"/>
    </row>
    <row r="22" spans="1:11" x14ac:dyDescent="0.25">
      <c r="A22" s="41"/>
      <c r="B22" s="33"/>
      <c r="C22" s="41"/>
      <c r="D22" s="42"/>
      <c r="E22" s="42"/>
      <c r="F22" s="42"/>
      <c r="G22" s="42"/>
      <c r="H22" s="42"/>
      <c r="I22" s="42"/>
      <c r="J22" s="42"/>
      <c r="K22" s="42"/>
    </row>
    <row r="23" spans="1:11" x14ac:dyDescent="0.25">
      <c r="A23" s="41"/>
      <c r="B23" s="33"/>
      <c r="C23" s="41"/>
      <c r="D23" s="42"/>
      <c r="E23" s="42"/>
      <c r="F23" s="42"/>
      <c r="G23" s="42"/>
      <c r="H23" s="42"/>
      <c r="I23" s="42"/>
      <c r="J23" s="42"/>
      <c r="K23" s="42"/>
    </row>
    <row r="24" spans="1:11" x14ac:dyDescent="0.25">
      <c r="A24" s="41"/>
      <c r="B24" s="33"/>
      <c r="C24" s="41"/>
      <c r="D24" s="42"/>
      <c r="E24" s="42"/>
      <c r="F24" s="42"/>
      <c r="G24" s="42"/>
      <c r="H24" s="42"/>
      <c r="I24" s="42"/>
      <c r="J24" s="42"/>
      <c r="K24" s="42"/>
    </row>
    <row r="25" spans="1:11" x14ac:dyDescent="0.25">
      <c r="A25" s="41"/>
      <c r="B25" s="33"/>
      <c r="C25" s="41"/>
      <c r="D25" s="42"/>
      <c r="E25" s="42"/>
      <c r="F25" s="42"/>
      <c r="G25" s="42"/>
      <c r="H25" s="42"/>
      <c r="I25" s="42"/>
      <c r="J25" s="42"/>
      <c r="K25" s="42"/>
    </row>
    <row r="26" spans="1:11" x14ac:dyDescent="0.25">
      <c r="A26" s="41"/>
      <c r="B26" s="33"/>
      <c r="C26" s="41"/>
      <c r="D26" s="42"/>
      <c r="E26" s="42"/>
      <c r="F26" s="42"/>
      <c r="G26" s="42"/>
      <c r="H26" s="42"/>
      <c r="I26" s="42"/>
      <c r="J26" s="42"/>
      <c r="K26" s="42"/>
    </row>
    <row r="27" spans="1:11" x14ac:dyDescent="0.25">
      <c r="A27" s="41"/>
      <c r="B27" s="33"/>
      <c r="C27" s="41"/>
      <c r="D27" s="42"/>
      <c r="E27" s="42"/>
      <c r="F27" s="42"/>
      <c r="G27" s="42"/>
      <c r="H27" s="42"/>
      <c r="I27" s="42"/>
      <c r="J27" s="42"/>
      <c r="K27" s="42"/>
    </row>
    <row r="28" spans="1:11" x14ac:dyDescent="0.25">
      <c r="A28" s="41"/>
      <c r="B28" s="33"/>
      <c r="C28" s="41"/>
      <c r="D28" s="42"/>
      <c r="E28" s="42"/>
      <c r="F28" s="42"/>
      <c r="G28" s="42"/>
      <c r="H28" s="42"/>
      <c r="I28" s="42"/>
      <c r="J28" s="42"/>
      <c r="K28" s="42"/>
    </row>
    <row r="29" spans="1:11" x14ac:dyDescent="0.25">
      <c r="A29" s="41"/>
      <c r="B29" s="33"/>
      <c r="C29" s="41"/>
      <c r="D29" s="42"/>
      <c r="E29" s="42"/>
      <c r="F29" s="42"/>
      <c r="G29" s="42"/>
      <c r="H29" s="42"/>
      <c r="I29" s="42"/>
      <c r="J29" s="42"/>
      <c r="K29" s="42"/>
    </row>
    <row r="30" spans="1:11" x14ac:dyDescent="0.25">
      <c r="A30" s="41"/>
      <c r="B30" s="33"/>
      <c r="C30" s="41"/>
      <c r="D30" s="42"/>
      <c r="E30" s="42"/>
      <c r="F30" s="42"/>
      <c r="G30" s="42"/>
      <c r="H30" s="42"/>
      <c r="I30" s="42"/>
      <c r="J30" s="42"/>
      <c r="K30" s="42"/>
    </row>
    <row r="31" spans="1:11" x14ac:dyDescent="0.25">
      <c r="A31" s="41"/>
      <c r="B31" s="33"/>
      <c r="C31" s="41"/>
      <c r="D31" s="42"/>
      <c r="E31" s="42"/>
      <c r="F31" s="42"/>
      <c r="G31" s="42"/>
      <c r="H31" s="42"/>
      <c r="I31" s="42"/>
      <c r="J31" s="42"/>
      <c r="K31" s="42"/>
    </row>
    <row r="32" spans="1:11" x14ac:dyDescent="0.25">
      <c r="A32" s="41"/>
      <c r="B32" s="33"/>
      <c r="C32" s="41"/>
    </row>
    <row r="33" spans="1:3" x14ac:dyDescent="0.25">
      <c r="A33" s="41"/>
      <c r="B33" s="33"/>
      <c r="C33" s="41"/>
    </row>
    <row r="34" spans="1:3" x14ac:dyDescent="0.25">
      <c r="A34" s="41"/>
      <c r="B34" s="33"/>
      <c r="C34" s="41"/>
    </row>
    <row r="35" spans="1:3" x14ac:dyDescent="0.25">
      <c r="A35" s="41"/>
      <c r="B35" s="33"/>
      <c r="C35" s="41"/>
    </row>
    <row r="36" spans="1:3" x14ac:dyDescent="0.25">
      <c r="A36" s="41"/>
      <c r="B36" s="33"/>
      <c r="C36" s="41"/>
    </row>
    <row r="37" spans="1:3" x14ac:dyDescent="0.25">
      <c r="A37" s="41"/>
      <c r="B37" s="33"/>
      <c r="C37" s="41"/>
    </row>
    <row r="38" spans="1:3" x14ac:dyDescent="0.25">
      <c r="A38" s="41"/>
      <c r="B38" s="33"/>
      <c r="C38" s="41"/>
    </row>
    <row r="39" spans="1:3" x14ac:dyDescent="0.25">
      <c r="A39" s="41"/>
      <c r="B39" s="33"/>
      <c r="C39" s="41"/>
    </row>
    <row r="40" spans="1:3" x14ac:dyDescent="0.25">
      <c r="A40" s="41"/>
      <c r="B40" s="33"/>
      <c r="C40" s="41"/>
    </row>
    <row r="41" spans="1:3" x14ac:dyDescent="0.25">
      <c r="A41" s="41"/>
      <c r="B41" s="33"/>
      <c r="C41" s="41"/>
    </row>
    <row r="42" spans="1:3" x14ac:dyDescent="0.25">
      <c r="A42" s="41"/>
      <c r="B42" s="33"/>
      <c r="C42" s="41"/>
    </row>
    <row r="43" spans="1:3" x14ac:dyDescent="0.25">
      <c r="A43" s="41"/>
      <c r="B43" s="33"/>
      <c r="C43" s="41"/>
    </row>
    <row r="44" spans="1:3" x14ac:dyDescent="0.25">
      <c r="A44" s="41"/>
      <c r="B44" s="33"/>
      <c r="C44" s="41"/>
    </row>
    <row r="45" spans="1:3" x14ac:dyDescent="0.25">
      <c r="A45" s="41"/>
      <c r="B45" s="33"/>
      <c r="C45" s="41"/>
    </row>
    <row r="46" spans="1:3" x14ac:dyDescent="0.25">
      <c r="A46" s="41"/>
      <c r="B46" s="33"/>
      <c r="C46" s="41"/>
    </row>
    <row r="47" spans="1:3" x14ac:dyDescent="0.25">
      <c r="A47" s="41"/>
      <c r="B47" s="33"/>
      <c r="C47" s="41"/>
    </row>
    <row r="48" spans="1:3" x14ac:dyDescent="0.25">
      <c r="A48" s="41"/>
      <c r="B48" s="33"/>
      <c r="C48" s="41"/>
    </row>
    <row r="49" spans="1:3" x14ac:dyDescent="0.25">
      <c r="A49" s="41"/>
      <c r="B49" s="33"/>
      <c r="C49" s="41"/>
    </row>
    <row r="50" spans="1:3" x14ac:dyDescent="0.25">
      <c r="A50" s="41"/>
      <c r="B50" s="33"/>
      <c r="C50" s="41"/>
    </row>
    <row r="51" spans="1:3" x14ac:dyDescent="0.25">
      <c r="A51" s="41"/>
      <c r="B51" s="33"/>
      <c r="C51" s="41"/>
    </row>
    <row r="52" spans="1:3" x14ac:dyDescent="0.25">
      <c r="A52" s="41"/>
      <c r="B52" s="33"/>
      <c r="C52" s="41"/>
    </row>
    <row r="53" spans="1:3" x14ac:dyDescent="0.25">
      <c r="A53" s="41"/>
      <c r="B53" s="33"/>
      <c r="C53" s="41"/>
    </row>
    <row r="54" spans="1:3" x14ac:dyDescent="0.25">
      <c r="A54" s="41"/>
      <c r="B54" s="33"/>
      <c r="C54" s="41"/>
    </row>
    <row r="55" spans="1:3" x14ac:dyDescent="0.25">
      <c r="A55" s="41"/>
      <c r="B55" s="33"/>
      <c r="C55" s="41"/>
    </row>
    <row r="56" spans="1:3" x14ac:dyDescent="0.25">
      <c r="A56" s="41"/>
      <c r="B56" s="33"/>
      <c r="C56" s="41"/>
    </row>
    <row r="57" spans="1:3" x14ac:dyDescent="0.25">
      <c r="A57" s="41"/>
      <c r="B57" s="33"/>
      <c r="C57" s="41"/>
    </row>
    <row r="58" spans="1:3" x14ac:dyDescent="0.25">
      <c r="A58" s="41"/>
      <c r="B58" s="33"/>
      <c r="C58" s="41"/>
    </row>
    <row r="59" spans="1:3" x14ac:dyDescent="0.25">
      <c r="A59" s="41"/>
      <c r="B59" s="33"/>
      <c r="C59" s="41"/>
    </row>
    <row r="60" spans="1:3" x14ac:dyDescent="0.25">
      <c r="A60" s="41"/>
      <c r="B60" s="33"/>
      <c r="C60" s="41"/>
    </row>
    <row r="61" spans="1:3" x14ac:dyDescent="0.25">
      <c r="A61" s="41"/>
      <c r="B61" s="33"/>
      <c r="C61" s="41"/>
    </row>
    <row r="62" spans="1:3" x14ac:dyDescent="0.25">
      <c r="A62" s="41"/>
      <c r="B62" s="33"/>
      <c r="C62" s="41"/>
    </row>
    <row r="63" spans="1:3" x14ac:dyDescent="0.25">
      <c r="A63" s="41"/>
      <c r="B63" s="33"/>
      <c r="C63" s="41"/>
    </row>
    <row r="64" spans="1:3" x14ac:dyDescent="0.25">
      <c r="A64" s="41"/>
      <c r="B64" s="33"/>
      <c r="C64" s="41"/>
    </row>
    <row r="65" spans="1:3" x14ac:dyDescent="0.25">
      <c r="A65" s="41"/>
      <c r="B65" s="33"/>
      <c r="C65" s="41"/>
    </row>
    <row r="66" spans="1:3" x14ac:dyDescent="0.25">
      <c r="A66" s="41"/>
      <c r="B66" s="33"/>
      <c r="C66" s="41"/>
    </row>
    <row r="67" spans="1:3" x14ac:dyDescent="0.25">
      <c r="A67" s="41"/>
      <c r="B67" s="33"/>
      <c r="C67" s="41"/>
    </row>
    <row r="68" spans="1:3" x14ac:dyDescent="0.25">
      <c r="A68" s="41"/>
      <c r="B68" s="33"/>
      <c r="C68" s="41"/>
    </row>
    <row r="69" spans="1:3" x14ac:dyDescent="0.25">
      <c r="A69" s="41"/>
      <c r="B69" s="33"/>
      <c r="C69" s="41"/>
    </row>
    <row r="70" spans="1:3" x14ac:dyDescent="0.25">
      <c r="A70" s="41"/>
      <c r="B70" s="33"/>
      <c r="C70" s="41"/>
    </row>
    <row r="71" spans="1:3" x14ac:dyDescent="0.25">
      <c r="A71" s="41"/>
      <c r="B71" s="33"/>
      <c r="C71" s="41"/>
    </row>
    <row r="72" spans="1:3" x14ac:dyDescent="0.25">
      <c r="A72" s="41"/>
      <c r="B72" s="33"/>
      <c r="C72" s="41"/>
    </row>
    <row r="73" spans="1:3" x14ac:dyDescent="0.25">
      <c r="A73" s="41"/>
      <c r="B73" s="33"/>
      <c r="C73" s="41"/>
    </row>
    <row r="74" spans="1:3" x14ac:dyDescent="0.25">
      <c r="A74" s="41"/>
      <c r="B74" s="33"/>
      <c r="C74" s="41"/>
    </row>
    <row r="75" spans="1:3" x14ac:dyDescent="0.25">
      <c r="A75" s="41"/>
      <c r="B75" s="33"/>
      <c r="C75" s="41"/>
    </row>
    <row r="76" spans="1:3" x14ac:dyDescent="0.25">
      <c r="A76" s="41"/>
      <c r="B76" s="33"/>
      <c r="C76" s="41"/>
    </row>
    <row r="77" spans="1:3" x14ac:dyDescent="0.25">
      <c r="A77" s="41"/>
      <c r="B77" s="33"/>
      <c r="C77" s="41"/>
    </row>
    <row r="78" spans="1:3" x14ac:dyDescent="0.25">
      <c r="A78" s="41"/>
      <c r="B78" s="33"/>
      <c r="C78" s="41"/>
    </row>
    <row r="79" spans="1:3" x14ac:dyDescent="0.25">
      <c r="A79" s="41"/>
      <c r="B79" s="33"/>
      <c r="C79" s="41"/>
    </row>
    <row r="80" spans="1:3" x14ac:dyDescent="0.25">
      <c r="A80" s="41"/>
      <c r="B80" s="33"/>
      <c r="C80" s="41"/>
    </row>
    <row r="81" spans="1:3" x14ac:dyDescent="0.25">
      <c r="A81" s="41"/>
      <c r="B81" s="33"/>
      <c r="C81" s="41"/>
    </row>
    <row r="82" spans="1:3" x14ac:dyDescent="0.25">
      <c r="A82" s="41"/>
      <c r="B82" s="33"/>
      <c r="C82" s="41"/>
    </row>
    <row r="83" spans="1:3" x14ac:dyDescent="0.25">
      <c r="A83" s="41"/>
      <c r="B83" s="33"/>
      <c r="C83" s="41"/>
    </row>
    <row r="84" spans="1:3" x14ac:dyDescent="0.25">
      <c r="A84" s="41"/>
      <c r="B84" s="33"/>
      <c r="C84" s="41"/>
    </row>
    <row r="85" spans="1:3" x14ac:dyDescent="0.25">
      <c r="A85" s="41"/>
      <c r="B85" s="33"/>
      <c r="C85" s="41"/>
    </row>
    <row r="86" spans="1:3" x14ac:dyDescent="0.25">
      <c r="B86" s="33"/>
      <c r="C86" s="41"/>
    </row>
    <row r="87" spans="1:3" x14ac:dyDescent="0.25">
      <c r="B87" s="33"/>
      <c r="C87" s="41"/>
    </row>
    <row r="88" spans="1:3" x14ac:dyDescent="0.25">
      <c r="B88" s="33"/>
      <c r="C88" s="41"/>
    </row>
    <row r="89" spans="1:3" x14ac:dyDescent="0.25">
      <c r="B89" s="33"/>
      <c r="C89" s="41"/>
    </row>
    <row r="90" spans="1:3" x14ac:dyDescent="0.25">
      <c r="B90" s="33"/>
      <c r="C90" s="41"/>
    </row>
    <row r="91" spans="1:3" x14ac:dyDescent="0.25">
      <c r="B91" s="33"/>
      <c r="C91" s="41"/>
    </row>
    <row r="92" spans="1:3" x14ac:dyDescent="0.25">
      <c r="B92" s="33"/>
      <c r="C92" s="41"/>
    </row>
    <row r="93" spans="1:3" x14ac:dyDescent="0.25">
      <c r="B93" s="33"/>
      <c r="C93" s="41"/>
    </row>
    <row r="94" spans="1:3" x14ac:dyDescent="0.25">
      <c r="C94" s="41"/>
    </row>
    <row r="95" spans="1:3" x14ac:dyDescent="0.25">
      <c r="C95" s="41"/>
    </row>
    <row r="96" spans="1:3" x14ac:dyDescent="0.25">
      <c r="C96" s="41"/>
    </row>
    <row r="97" spans="3:3" x14ac:dyDescent="0.25">
      <c r="C97" s="41"/>
    </row>
    <row r="98" spans="3:3" x14ac:dyDescent="0.25">
      <c r="C98" s="41"/>
    </row>
    <row r="99" spans="3:3" x14ac:dyDescent="0.25">
      <c r="C99" s="41"/>
    </row>
    <row r="100" spans="3:3" x14ac:dyDescent="0.25">
      <c r="C100" s="41"/>
    </row>
    <row r="101" spans="3:3" x14ac:dyDescent="0.25">
      <c r="C101" s="41"/>
    </row>
  </sheetData>
  <sheetProtection algorithmName="SHA-512" hashValue="2dyWaqnYrtnFSAAg5/Hz5jDtY4wCtOcyGIYuyYk2LBNgez+dFeK2B/ywRtkm/vPeixvumBUEwL/N2Wv1h3HxWA==" saltValue="JTVs/N5uV/BjEhHocDuAsw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6">
    <mergeCell ref="B7:D7"/>
    <mergeCell ref="B1:D1"/>
    <mergeCell ref="B6:D6"/>
    <mergeCell ref="B3:D3"/>
    <mergeCell ref="B4:D4"/>
    <mergeCell ref="B5:D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B4" workbookViewId="0">
      <selection activeCell="D17" sqref="D17"/>
    </sheetView>
  </sheetViews>
  <sheetFormatPr defaultColWidth="8.85546875" defaultRowHeight="18" x14ac:dyDescent="0.25"/>
  <cols>
    <col min="1" max="1" width="35.7109375" style="18" customWidth="1"/>
    <col min="2" max="2" width="46.7109375" style="26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3"/>
      <c r="B1" s="45" t="s">
        <v>153</v>
      </c>
      <c r="C1" s="34"/>
      <c r="D1" s="35"/>
    </row>
    <row r="2" spans="1:4" x14ac:dyDescent="0.25">
      <c r="A2" s="33"/>
      <c r="B2" s="35"/>
      <c r="C2" s="35"/>
      <c r="D2" s="35"/>
    </row>
    <row r="3" spans="1:4" ht="18" customHeight="1" x14ac:dyDescent="0.25">
      <c r="A3" s="36" t="s">
        <v>106</v>
      </c>
      <c r="B3" s="71" t="s">
        <v>161</v>
      </c>
      <c r="C3" s="71"/>
      <c r="D3" s="72"/>
    </row>
    <row r="4" spans="1:4" ht="18" customHeight="1" x14ac:dyDescent="0.25">
      <c r="A4" s="37" t="s">
        <v>151</v>
      </c>
      <c r="B4" s="73" t="s">
        <v>162</v>
      </c>
      <c r="C4" s="73"/>
      <c r="D4" s="74"/>
    </row>
    <row r="5" spans="1:4" ht="18" customHeight="1" x14ac:dyDescent="0.25">
      <c r="A5" s="50" t="s">
        <v>154</v>
      </c>
      <c r="B5" s="75" t="s">
        <v>163</v>
      </c>
      <c r="C5" s="75"/>
      <c r="D5" s="76"/>
    </row>
    <row r="6" spans="1:4" ht="18" customHeight="1" x14ac:dyDescent="0.25">
      <c r="A6" s="51" t="s">
        <v>107</v>
      </c>
      <c r="B6" s="75" t="s">
        <v>164</v>
      </c>
      <c r="C6" s="75"/>
      <c r="D6" s="77"/>
    </row>
    <row r="7" spans="1:4" ht="18" customHeight="1" x14ac:dyDescent="0.25">
      <c r="A7" s="3" t="s">
        <v>108</v>
      </c>
      <c r="B7" s="78" t="s">
        <v>165</v>
      </c>
      <c r="C7" s="78"/>
      <c r="D7" s="79"/>
    </row>
    <row r="9" spans="1:4" x14ac:dyDescent="0.25">
      <c r="A9" s="83" t="s">
        <v>0</v>
      </c>
      <c r="B9" s="84"/>
      <c r="C9" s="19" t="s">
        <v>1</v>
      </c>
      <c r="D9" s="20" t="s">
        <v>2</v>
      </c>
    </row>
    <row r="10" spans="1:4" x14ac:dyDescent="0.25">
      <c r="A10" s="21"/>
      <c r="B10" s="22"/>
      <c r="C10" s="21"/>
      <c r="D10" s="21"/>
    </row>
    <row r="11" spans="1:4" x14ac:dyDescent="0.25">
      <c r="A11" s="81" t="s">
        <v>21</v>
      </c>
      <c r="B11" s="82"/>
      <c r="C11" s="23"/>
      <c r="D11" s="24"/>
    </row>
    <row r="12" spans="1:4" x14ac:dyDescent="0.25">
      <c r="A12" s="63" t="s">
        <v>60</v>
      </c>
      <c r="B12" s="64"/>
      <c r="C12" s="7" t="s">
        <v>5</v>
      </c>
      <c r="D12" s="13">
        <v>0</v>
      </c>
    </row>
    <row r="13" spans="1:4" x14ac:dyDescent="0.25">
      <c r="A13" s="63" t="s">
        <v>59</v>
      </c>
      <c r="B13" s="64"/>
      <c r="C13" s="7" t="s">
        <v>5</v>
      </c>
      <c r="D13" s="13">
        <v>0</v>
      </c>
    </row>
    <row r="14" spans="1:4" ht="15.95" customHeight="1" x14ac:dyDescent="0.25">
      <c r="A14" s="63" t="s">
        <v>61</v>
      </c>
      <c r="B14" s="64"/>
      <c r="C14" s="7" t="s">
        <v>5</v>
      </c>
      <c r="D14" s="54">
        <v>5295926.540000001</v>
      </c>
    </row>
    <row r="15" spans="1:4" x14ac:dyDescent="0.25">
      <c r="A15" s="63" t="s">
        <v>62</v>
      </c>
      <c r="B15" s="64"/>
      <c r="C15" s="7" t="s">
        <v>5</v>
      </c>
      <c r="D15" s="13">
        <v>0</v>
      </c>
    </row>
    <row r="16" spans="1:4" x14ac:dyDescent="0.25">
      <c r="A16" s="63" t="s">
        <v>63</v>
      </c>
      <c r="B16" s="64"/>
      <c r="C16" s="7" t="s">
        <v>5</v>
      </c>
      <c r="D16" s="13">
        <v>0</v>
      </c>
    </row>
    <row r="17" spans="1:4" x14ac:dyDescent="0.25">
      <c r="A17" s="65" t="s">
        <v>143</v>
      </c>
      <c r="B17" s="66"/>
      <c r="C17" s="10" t="s">
        <v>5</v>
      </c>
      <c r="D17" s="14">
        <v>5301293.2</v>
      </c>
    </row>
    <row r="18" spans="1:4" x14ac:dyDescent="0.25">
      <c r="A18" s="25"/>
      <c r="B18" s="16"/>
      <c r="C18" s="21"/>
      <c r="D18" s="21"/>
    </row>
    <row r="19" spans="1:4" x14ac:dyDescent="0.25">
      <c r="A19" s="81" t="s">
        <v>22</v>
      </c>
      <c r="B19" s="82"/>
      <c r="C19" s="23"/>
      <c r="D19" s="24">
        <v>0</v>
      </c>
    </row>
    <row r="20" spans="1:4" x14ac:dyDescent="0.25">
      <c r="A20" s="63" t="s">
        <v>16</v>
      </c>
      <c r="B20" s="64"/>
      <c r="C20" s="7" t="s">
        <v>20</v>
      </c>
      <c r="D20" s="13">
        <v>0</v>
      </c>
    </row>
    <row r="21" spans="1:4" x14ac:dyDescent="0.25">
      <c r="A21" s="63" t="s">
        <v>17</v>
      </c>
      <c r="B21" s="64"/>
      <c r="C21" s="7" t="s">
        <v>20</v>
      </c>
      <c r="D21" s="13">
        <v>0</v>
      </c>
    </row>
    <row r="22" spans="1:4" x14ac:dyDescent="0.25">
      <c r="A22" s="63" t="s">
        <v>18</v>
      </c>
      <c r="B22" s="64"/>
      <c r="C22" s="7" t="s">
        <v>20</v>
      </c>
      <c r="D22" s="13">
        <v>0</v>
      </c>
    </row>
    <row r="23" spans="1:4" x14ac:dyDescent="0.25">
      <c r="A23" s="65" t="s">
        <v>19</v>
      </c>
      <c r="B23" s="66"/>
      <c r="C23" s="10" t="s">
        <v>5</v>
      </c>
      <c r="D23" s="14">
        <v>0</v>
      </c>
    </row>
    <row r="24" spans="1:4" ht="18" customHeight="1" x14ac:dyDescent="0.25"/>
  </sheetData>
  <sheetProtection algorithmName="SHA-512" hashValue="ngeg5cpXlrima4KgXhsidSf+0+30m7MGAv4ttyhXmJ3fkGZaugwkwX/WIDQ8CUhvPvIXKI3ZUWYC/b6yazHWJA==" saltValue="H2AR72JRPmUxAl+7tbM6R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8">
    <mergeCell ref="A22:B22"/>
    <mergeCell ref="A23:B23"/>
    <mergeCell ref="A16:B16"/>
    <mergeCell ref="A17:B17"/>
    <mergeCell ref="A19:B19"/>
    <mergeCell ref="A20:B20"/>
    <mergeCell ref="A21:B21"/>
    <mergeCell ref="B3:D3"/>
    <mergeCell ref="B4:D4"/>
    <mergeCell ref="A13:B13"/>
    <mergeCell ref="A15:B15"/>
    <mergeCell ref="B5:D5"/>
    <mergeCell ref="B6:D6"/>
    <mergeCell ref="B7:D7"/>
    <mergeCell ref="A11:B11"/>
    <mergeCell ref="A12:B12"/>
    <mergeCell ref="A9:B9"/>
    <mergeCell ref="A14:B14"/>
  </mergeCells>
  <hyperlinks>
    <hyperlink ref="B4" r:id="rId1" display="г. Кемерово, пер. Леонова, дом. 5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4" sqref="D14"/>
    </sheetView>
  </sheetViews>
  <sheetFormatPr defaultColWidth="8.85546875" defaultRowHeight="18" x14ac:dyDescent="0.25"/>
  <cols>
    <col min="1" max="1" width="35.7109375" style="18" customWidth="1"/>
    <col min="2" max="2" width="39.85546875" style="18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3"/>
      <c r="B1" s="45" t="s">
        <v>153</v>
      </c>
      <c r="C1" s="34"/>
      <c r="D1" s="35"/>
    </row>
    <row r="2" spans="1:4" x14ac:dyDescent="0.25">
      <c r="A2" s="33"/>
      <c r="B2" s="35"/>
      <c r="C2" s="35"/>
      <c r="D2" s="35"/>
    </row>
    <row r="3" spans="1:4" x14ac:dyDescent="0.25">
      <c r="A3" s="36" t="s">
        <v>106</v>
      </c>
      <c r="B3" s="71" t="s">
        <v>161</v>
      </c>
      <c r="C3" s="71"/>
      <c r="D3" s="72"/>
    </row>
    <row r="4" spans="1:4" x14ac:dyDescent="0.25">
      <c r="A4" s="37" t="s">
        <v>151</v>
      </c>
      <c r="B4" s="73" t="s">
        <v>162</v>
      </c>
      <c r="C4" s="73"/>
      <c r="D4" s="74"/>
    </row>
    <row r="5" spans="1:4" x14ac:dyDescent="0.25">
      <c r="A5" s="50" t="s">
        <v>154</v>
      </c>
      <c r="B5" s="75" t="s">
        <v>163</v>
      </c>
      <c r="C5" s="75"/>
      <c r="D5" s="76"/>
    </row>
    <row r="6" spans="1:4" x14ac:dyDescent="0.25">
      <c r="A6" s="51" t="s">
        <v>107</v>
      </c>
      <c r="B6" s="75" t="s">
        <v>164</v>
      </c>
      <c r="C6" s="75"/>
      <c r="D6" s="77"/>
    </row>
    <row r="7" spans="1:4" x14ac:dyDescent="0.25">
      <c r="A7" s="3" t="s">
        <v>108</v>
      </c>
      <c r="B7" s="78" t="s">
        <v>165</v>
      </c>
      <c r="C7" s="78"/>
      <c r="D7" s="79"/>
    </row>
    <row r="9" spans="1:4" x14ac:dyDescent="0.25">
      <c r="A9" s="85" t="s">
        <v>0</v>
      </c>
      <c r="B9" s="85"/>
      <c r="C9" s="27" t="s">
        <v>1</v>
      </c>
      <c r="D9" s="27" t="s">
        <v>2</v>
      </c>
    </row>
    <row r="10" spans="1:4" x14ac:dyDescent="0.25">
      <c r="A10" s="2"/>
      <c r="B10" s="17"/>
      <c r="C10" s="2"/>
      <c r="D10" s="2"/>
    </row>
    <row r="11" spans="1:4" x14ac:dyDescent="0.25">
      <c r="A11" s="86" t="s">
        <v>57</v>
      </c>
      <c r="B11" s="87"/>
      <c r="C11" s="28"/>
      <c r="D11" s="29"/>
    </row>
    <row r="12" spans="1:4" x14ac:dyDescent="0.25">
      <c r="A12" s="63" t="s">
        <v>54</v>
      </c>
      <c r="B12" s="64"/>
      <c r="C12" s="7" t="s">
        <v>20</v>
      </c>
      <c r="D12" s="13">
        <v>202</v>
      </c>
    </row>
    <row r="13" spans="1:4" x14ac:dyDescent="0.25">
      <c r="A13" s="63" t="s">
        <v>55</v>
      </c>
      <c r="B13" s="64"/>
      <c r="C13" s="7" t="s">
        <v>20</v>
      </c>
      <c r="D13" s="13">
        <v>4</v>
      </c>
    </row>
    <row r="14" spans="1:4" x14ac:dyDescent="0.25">
      <c r="A14" s="65" t="s">
        <v>56</v>
      </c>
      <c r="B14" s="66"/>
      <c r="C14" s="10" t="s">
        <v>5</v>
      </c>
      <c r="D14" s="14">
        <v>243900</v>
      </c>
    </row>
  </sheetData>
  <sheetProtection algorithmName="SHA-512" hashValue="MttxrwEa5bTB9X9R0GodTxKjvS+ENscqhO5yOs/RqdBCsu43Fppy/3b/5j5FDsyN7qZUYyWeJ1lec4wsNJ6a7Q==" saltValue="TgjtvZb3kHD7ZFzklN8i1Q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ref="B4" r:id="rId1" display="г. Кемерово, пер. Леонова, дом. 5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7" sqref="B7"/>
    </sheetView>
  </sheetViews>
  <sheetFormatPr defaultColWidth="8.85546875" defaultRowHeight="15" x14ac:dyDescent="0.25"/>
  <cols>
    <col min="1" max="1" width="19.140625" customWidth="1"/>
    <col min="2" max="2" width="40.42578125" customWidth="1"/>
  </cols>
  <sheetData>
    <row r="1" spans="1:2" x14ac:dyDescent="0.25">
      <c r="A1" t="s">
        <v>156</v>
      </c>
      <c r="B1" t="s">
        <v>158</v>
      </c>
    </row>
    <row r="2" spans="1:2" x14ac:dyDescent="0.25">
      <c r="A2" t="s">
        <v>155</v>
      </c>
      <c r="B2" t="s">
        <v>159</v>
      </c>
    </row>
    <row r="3" spans="1:2" x14ac:dyDescent="0.25">
      <c r="A3" t="s">
        <v>157</v>
      </c>
      <c r="B3" t="s">
        <v>160</v>
      </c>
    </row>
  </sheetData>
  <pageMargins left="0.7" right="0.7" top="0.75" bottom="0.75" header="0.3" footer="0.3"/>
  <pageSetup paperSize="28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40</v>
      </c>
      <c r="B1" t="s">
        <v>23</v>
      </c>
    </row>
    <row r="2" spans="1:2" x14ac:dyDescent="0.25">
      <c r="A2" t="s">
        <v>109</v>
      </c>
      <c r="B2" t="s">
        <v>111</v>
      </c>
    </row>
    <row r="3" spans="1:2" x14ac:dyDescent="0.25">
      <c r="A3" t="s">
        <v>110</v>
      </c>
      <c r="B3" t="s">
        <v>24</v>
      </c>
    </row>
    <row r="4" spans="1:2" x14ac:dyDescent="0.25">
      <c r="A4" t="s">
        <v>41</v>
      </c>
      <c r="B4" t="s">
        <v>112</v>
      </c>
    </row>
    <row r="5" spans="1:2" x14ac:dyDescent="0.25">
      <c r="A5" t="s">
        <v>42</v>
      </c>
      <c r="B5" t="s">
        <v>25</v>
      </c>
    </row>
    <row r="6" spans="1:2" x14ac:dyDescent="0.25">
      <c r="A6" t="s">
        <v>43</v>
      </c>
      <c r="B6" t="s">
        <v>26</v>
      </c>
    </row>
    <row r="7" spans="1:2" x14ac:dyDescent="0.25">
      <c r="A7" t="s">
        <v>100</v>
      </c>
      <c r="B7" t="s">
        <v>27</v>
      </c>
    </row>
    <row r="8" spans="1:2" x14ac:dyDescent="0.25">
      <c r="A8" t="s">
        <v>101</v>
      </c>
      <c r="B8" t="s">
        <v>113</v>
      </c>
    </row>
    <row r="9" spans="1:2" x14ac:dyDescent="0.25">
      <c r="A9" t="s">
        <v>102</v>
      </c>
      <c r="B9" t="s">
        <v>28</v>
      </c>
    </row>
    <row r="10" spans="1:2" x14ac:dyDescent="0.25">
      <c r="A10" t="s">
        <v>103</v>
      </c>
      <c r="B10" t="s">
        <v>29</v>
      </c>
    </row>
    <row r="11" spans="1:2" x14ac:dyDescent="0.25">
      <c r="A11" t="s">
        <v>105</v>
      </c>
      <c r="B11" t="s">
        <v>20</v>
      </c>
    </row>
    <row r="12" spans="1:2" x14ac:dyDescent="0.25">
      <c r="A12" t="s">
        <v>104</v>
      </c>
      <c r="B12" t="s">
        <v>5</v>
      </c>
    </row>
    <row r="13" spans="1:2" x14ac:dyDescent="0.25">
      <c r="B13" t="s">
        <v>30</v>
      </c>
    </row>
    <row r="14" spans="1:2" x14ac:dyDescent="0.25">
      <c r="B14" t="s">
        <v>31</v>
      </c>
    </row>
    <row r="15" spans="1:2" x14ac:dyDescent="0.25">
      <c r="B15" t="s">
        <v>32</v>
      </c>
    </row>
    <row r="16" spans="1:2" x14ac:dyDescent="0.25">
      <c r="B16" t="s">
        <v>114</v>
      </c>
    </row>
    <row r="17" spans="2:2" x14ac:dyDescent="0.25">
      <c r="B17" t="s">
        <v>115</v>
      </c>
    </row>
    <row r="18" spans="2:2" x14ac:dyDescent="0.25">
      <c r="B18" t="s">
        <v>116</v>
      </c>
    </row>
    <row r="19" spans="2:2" x14ac:dyDescent="0.25">
      <c r="B19" t="s">
        <v>117</v>
      </c>
    </row>
    <row r="20" spans="2:2" x14ac:dyDescent="0.25">
      <c r="B20" t="s">
        <v>33</v>
      </c>
    </row>
    <row r="21" spans="2:2" x14ac:dyDescent="0.25">
      <c r="B21" t="s">
        <v>34</v>
      </c>
    </row>
    <row r="22" spans="2:2" x14ac:dyDescent="0.25">
      <c r="B22" t="s">
        <v>118</v>
      </c>
    </row>
    <row r="23" spans="2:2" x14ac:dyDescent="0.25">
      <c r="B23" t="s">
        <v>35</v>
      </c>
    </row>
    <row r="24" spans="2:2" x14ac:dyDescent="0.25">
      <c r="B24" t="s">
        <v>36</v>
      </c>
    </row>
    <row r="25" spans="2:2" x14ac:dyDescent="0.25">
      <c r="B25" t="s">
        <v>37</v>
      </c>
    </row>
    <row r="26" spans="2:2" x14ac:dyDescent="0.25">
      <c r="B26" t="s">
        <v>119</v>
      </c>
    </row>
    <row r="27" spans="2:2" x14ac:dyDescent="0.25">
      <c r="B27" t="s">
        <v>120</v>
      </c>
    </row>
    <row r="28" spans="2:2" x14ac:dyDescent="0.25">
      <c r="B28" t="s">
        <v>121</v>
      </c>
    </row>
    <row r="29" spans="2:2" x14ac:dyDescent="0.25">
      <c r="B29" t="s">
        <v>122</v>
      </c>
    </row>
    <row r="30" spans="2:2" x14ac:dyDescent="0.25">
      <c r="B30" t="s">
        <v>123</v>
      </c>
    </row>
    <row r="31" spans="2:2" x14ac:dyDescent="0.25">
      <c r="B31" t="s">
        <v>38</v>
      </c>
    </row>
    <row r="32" spans="2:2" x14ac:dyDescent="0.25">
      <c r="B32" t="s">
        <v>39</v>
      </c>
    </row>
    <row r="33" spans="2:2" x14ac:dyDescent="0.25">
      <c r="B33" t="s">
        <v>64</v>
      </c>
    </row>
    <row r="34" spans="2:2" x14ac:dyDescent="0.25">
      <c r="B34" t="s">
        <v>65</v>
      </c>
    </row>
    <row r="35" spans="2:2" x14ac:dyDescent="0.25">
      <c r="B35" t="s">
        <v>66</v>
      </c>
    </row>
    <row r="36" spans="2:2" x14ac:dyDescent="0.25">
      <c r="B36" t="s">
        <v>67</v>
      </c>
    </row>
    <row r="37" spans="2:2" x14ac:dyDescent="0.25">
      <c r="B37" t="s">
        <v>68</v>
      </c>
    </row>
    <row r="38" spans="2:2" x14ac:dyDescent="0.25">
      <c r="B38" t="s">
        <v>69</v>
      </c>
    </row>
    <row r="39" spans="2:2" x14ac:dyDescent="0.25">
      <c r="B39" t="s">
        <v>70</v>
      </c>
    </row>
    <row r="40" spans="2:2" x14ac:dyDescent="0.25">
      <c r="B40" t="s">
        <v>71</v>
      </c>
    </row>
    <row r="41" spans="2:2" x14ac:dyDescent="0.25">
      <c r="B41" t="s">
        <v>72</v>
      </c>
    </row>
    <row r="42" spans="2:2" x14ac:dyDescent="0.25">
      <c r="B42" t="s">
        <v>73</v>
      </c>
    </row>
    <row r="43" spans="2:2" x14ac:dyDescent="0.25">
      <c r="B43" t="s">
        <v>124</v>
      </c>
    </row>
    <row r="44" spans="2:2" x14ac:dyDescent="0.25">
      <c r="B44" t="s">
        <v>125</v>
      </c>
    </row>
    <row r="45" spans="2:2" x14ac:dyDescent="0.25">
      <c r="B45" t="s">
        <v>74</v>
      </c>
    </row>
    <row r="46" spans="2:2" x14ac:dyDescent="0.25">
      <c r="B46" t="s">
        <v>75</v>
      </c>
    </row>
    <row r="47" spans="2:2" x14ac:dyDescent="0.25">
      <c r="B47" t="s">
        <v>76</v>
      </c>
    </row>
    <row r="48" spans="2:2" x14ac:dyDescent="0.25">
      <c r="B48" t="s">
        <v>126</v>
      </c>
    </row>
    <row r="49" spans="2:2" x14ac:dyDescent="0.25">
      <c r="B49" t="s">
        <v>77</v>
      </c>
    </row>
    <row r="50" spans="2:2" x14ac:dyDescent="0.25">
      <c r="B50" t="s">
        <v>78</v>
      </c>
    </row>
    <row r="51" spans="2:2" x14ac:dyDescent="0.25">
      <c r="B51" t="s">
        <v>79</v>
      </c>
    </row>
    <row r="52" spans="2:2" x14ac:dyDescent="0.25">
      <c r="B52" t="s">
        <v>80</v>
      </c>
    </row>
    <row r="53" spans="2:2" x14ac:dyDescent="0.25">
      <c r="B53" t="s">
        <v>81</v>
      </c>
    </row>
    <row r="54" spans="2:2" x14ac:dyDescent="0.25">
      <c r="B54" t="s">
        <v>82</v>
      </c>
    </row>
    <row r="55" spans="2:2" x14ac:dyDescent="0.25">
      <c r="B55" t="s">
        <v>83</v>
      </c>
    </row>
    <row r="56" spans="2:2" x14ac:dyDescent="0.25">
      <c r="B56" t="s">
        <v>84</v>
      </c>
    </row>
    <row r="57" spans="2:2" x14ac:dyDescent="0.25">
      <c r="B57" t="s">
        <v>85</v>
      </c>
    </row>
    <row r="58" spans="2:2" x14ac:dyDescent="0.25">
      <c r="B58" t="s">
        <v>86</v>
      </c>
    </row>
    <row r="59" spans="2:2" x14ac:dyDescent="0.25">
      <c r="B59" t="s">
        <v>87</v>
      </c>
    </row>
    <row r="60" spans="2:2" x14ac:dyDescent="0.25">
      <c r="B60" t="s">
        <v>90</v>
      </c>
    </row>
    <row r="61" spans="2:2" x14ac:dyDescent="0.25">
      <c r="B61" t="s">
        <v>127</v>
      </c>
    </row>
    <row r="62" spans="2:2" x14ac:dyDescent="0.25">
      <c r="B62" t="s">
        <v>128</v>
      </c>
    </row>
    <row r="63" spans="2:2" x14ac:dyDescent="0.25">
      <c r="B63" t="s">
        <v>91</v>
      </c>
    </row>
    <row r="64" spans="2:2" x14ac:dyDescent="0.25">
      <c r="B64" t="s">
        <v>92</v>
      </c>
    </row>
    <row r="65" spans="2:2" x14ac:dyDescent="0.25">
      <c r="B65" t="s">
        <v>93</v>
      </c>
    </row>
    <row r="66" spans="2:2" x14ac:dyDescent="0.25">
      <c r="B66" t="s">
        <v>129</v>
      </c>
    </row>
    <row r="67" spans="2:2" x14ac:dyDescent="0.25">
      <c r="B67" t="s">
        <v>94</v>
      </c>
    </row>
    <row r="68" spans="2:2" x14ac:dyDescent="0.25">
      <c r="B68" t="s">
        <v>95</v>
      </c>
    </row>
    <row r="69" spans="2:2" x14ac:dyDescent="0.25">
      <c r="B69" t="s">
        <v>96</v>
      </c>
    </row>
    <row r="70" spans="2:2" x14ac:dyDescent="0.25">
      <c r="B70" t="s">
        <v>130</v>
      </c>
    </row>
    <row r="71" spans="2:2" x14ac:dyDescent="0.25">
      <c r="B71" t="s">
        <v>131</v>
      </c>
    </row>
    <row r="72" spans="2:2" x14ac:dyDescent="0.25">
      <c r="B72" t="s">
        <v>132</v>
      </c>
    </row>
    <row r="73" spans="2:2" x14ac:dyDescent="0.25">
      <c r="B73" t="s">
        <v>133</v>
      </c>
    </row>
    <row r="74" spans="2:2" x14ac:dyDescent="0.25">
      <c r="B74" t="s">
        <v>134</v>
      </c>
    </row>
    <row r="75" spans="2:2" x14ac:dyDescent="0.25">
      <c r="B75" t="s">
        <v>135</v>
      </c>
    </row>
    <row r="76" spans="2:2" x14ac:dyDescent="0.25">
      <c r="B76" t="s">
        <v>136</v>
      </c>
    </row>
    <row r="77" spans="2:2" x14ac:dyDescent="0.25">
      <c r="B77" t="s">
        <v>137</v>
      </c>
    </row>
    <row r="78" spans="2:2" x14ac:dyDescent="0.25">
      <c r="B78" t="s">
        <v>138</v>
      </c>
    </row>
    <row r="79" spans="2:2" x14ac:dyDescent="0.25">
      <c r="B79" t="s">
        <v>139</v>
      </c>
    </row>
    <row r="80" spans="2:2" x14ac:dyDescent="0.25">
      <c r="B80" t="s">
        <v>140</v>
      </c>
    </row>
    <row r="81" spans="2:2" x14ac:dyDescent="0.25">
      <c r="B81" t="s">
        <v>141</v>
      </c>
    </row>
    <row r="82" spans="2:2" x14ac:dyDescent="0.25">
      <c r="B82" t="s">
        <v>142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Отчёт об исполнении</vt:lpstr>
      <vt:lpstr>Претензии</vt:lpstr>
      <vt:lpstr>Объёмы ком. услуг.</vt:lpstr>
      <vt:lpstr>Ком. услуги</vt:lpstr>
      <vt:lpstr>Претензионно исковая работа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2023-03-27T04:07:24Z</dcterms:modified>
</cp:coreProperties>
</file>